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1970" windowHeight="6195" activeTab="0"/>
  </bookViews>
  <sheets>
    <sheet name="DEPLINEAL" sheetId="1" r:id="rId1"/>
    <sheet name="Hoja2" sheetId="2" r:id="rId2"/>
  </sheets>
  <definedNames>
    <definedName name="_Regression_Int" localSheetId="0" hidden="1">1</definedName>
    <definedName name="_xlnm.Print_Area" localSheetId="0">'DEPLINEAL'!$A$1:$P$34</definedName>
    <definedName name="Estado">'Hoja2'!$C$15</definedName>
    <definedName name="Imprimir_área_IM" localSheetId="0">'DEPLINEAL'!#REF!</definedName>
  </definedNames>
  <calcPr fullCalcOnLoad="1"/>
</workbook>
</file>

<file path=xl/comments1.xml><?xml version="1.0" encoding="utf-8"?>
<comments xmlns="http://schemas.openxmlformats.org/spreadsheetml/2006/main">
  <authors>
    <author>Daniel Eduardo Martin.</author>
  </authors>
  <commentList>
    <comment ref="B10" authorId="0">
      <text>
        <r>
          <rPr>
            <sz val="8"/>
            <rFont val="Tahoma"/>
            <family val="2"/>
          </rPr>
          <t>Desiganción del bien.</t>
        </r>
      </text>
    </comment>
    <comment ref="D10" authorId="0">
      <text>
        <r>
          <rPr>
            <sz val="8"/>
            <rFont val="Tahoma"/>
            <family val="0"/>
          </rPr>
          <t>Edad del bien en años.</t>
        </r>
      </text>
    </comment>
    <comment ref="E11" authorId="0">
      <text>
        <r>
          <rPr>
            <sz val="8"/>
            <rFont val="Tahoma"/>
            <family val="0"/>
          </rPr>
          <t>Expectancia de vida en años.</t>
        </r>
      </text>
    </comment>
    <comment ref="F10" authorId="0">
      <text>
        <r>
          <rPr>
            <sz val="8"/>
            <rFont val="Tahoma"/>
            <family val="0"/>
          </rPr>
          <t>Relación porcentual entre el Estado y la Vida Util.</t>
        </r>
      </text>
    </comment>
    <comment ref="G10" authorId="0">
      <text>
        <r>
          <rPr>
            <sz val="8"/>
            <rFont val="Tahoma"/>
            <family val="0"/>
          </rPr>
          <t>Valor de Reemplazo equivalente</t>
        </r>
      </text>
    </comment>
    <comment ref="H11" authorId="0">
      <text>
        <r>
          <rPr>
            <sz val="8"/>
            <rFont val="Tahoma"/>
            <family val="0"/>
          </rPr>
          <t>Valor Residual</t>
        </r>
      </text>
    </comment>
    <comment ref="I10" authorId="0">
      <text>
        <r>
          <rPr>
            <sz val="8"/>
            <rFont val="Tahoma"/>
            <family val="0"/>
          </rPr>
          <t>Coeficiente K1</t>
        </r>
      </text>
    </comment>
    <comment ref="K11" authorId="0">
      <text>
        <r>
          <rPr>
            <sz val="8"/>
            <rFont val="Tahoma"/>
            <family val="0"/>
          </rPr>
          <t>Valor del bien.</t>
        </r>
      </text>
    </comment>
    <comment ref="L11" authorId="0">
      <text>
        <r>
          <rPr>
            <sz val="8"/>
            <rFont val="Tahoma"/>
            <family val="0"/>
          </rPr>
          <t>Coeficiente K2</t>
        </r>
      </text>
    </comment>
    <comment ref="O11" authorId="0">
      <text>
        <r>
          <rPr>
            <sz val="8"/>
            <rFont val="Tahoma"/>
            <family val="0"/>
          </rPr>
          <t>Valor final del bien.</t>
        </r>
      </text>
    </comment>
    <comment ref="J11" authorId="0">
      <text>
        <r>
          <rPr>
            <sz val="8"/>
            <rFont val="Tahoma"/>
            <family val="0"/>
          </rPr>
          <t>Coeficiente de intensidad de uso</t>
        </r>
      </text>
    </comment>
    <comment ref="M11" authorId="0">
      <text>
        <r>
          <rPr>
            <sz val="8"/>
            <rFont val="Tahoma"/>
            <family val="0"/>
          </rPr>
          <t>Coeficiente de obsolescencia</t>
        </r>
      </text>
    </comment>
    <comment ref="N11" authorId="0">
      <text>
        <r>
          <rPr>
            <sz val="8"/>
            <rFont val="Tahoma"/>
            <family val="0"/>
          </rPr>
          <t>Coeficiente de realización</t>
        </r>
      </text>
    </comment>
    <comment ref="C10" authorId="0">
      <text>
        <r>
          <rPr>
            <sz val="8"/>
            <rFont val="Tahoma"/>
            <family val="0"/>
          </rPr>
          <t>Cantidad</t>
        </r>
      </text>
    </comment>
  </commentList>
</comments>
</file>

<file path=xl/sharedStrings.xml><?xml version="1.0" encoding="utf-8"?>
<sst xmlns="http://schemas.openxmlformats.org/spreadsheetml/2006/main" count="48" uniqueCount="47">
  <si>
    <t>DESIGNACION</t>
  </si>
  <si>
    <t>EDAD</t>
  </si>
  <si>
    <t>años</t>
  </si>
  <si>
    <t>E/VU</t>
  </si>
  <si>
    <t>%</t>
  </si>
  <si>
    <t>Vr</t>
  </si>
  <si>
    <t>VALOR</t>
  </si>
  <si>
    <t>TOTAL:</t>
  </si>
  <si>
    <t>V.ADOPTADO</t>
  </si>
  <si>
    <t>Tribunal de Tasaciones de la Nación</t>
  </si>
  <si>
    <t>EXP</t>
  </si>
  <si>
    <t>Observaciones</t>
  </si>
  <si>
    <t>Profesional:</t>
  </si>
  <si>
    <t>N°</t>
  </si>
  <si>
    <t>EXPEDIENTE</t>
  </si>
  <si>
    <t>SALA</t>
  </si>
  <si>
    <t>Moneda:</t>
  </si>
  <si>
    <t>T. Cambio:</t>
  </si>
  <si>
    <t>Fecha Tasac.:</t>
  </si>
  <si>
    <t>Provincia:</t>
  </si>
  <si>
    <t>País:</t>
  </si>
  <si>
    <t>Part. / Dep.:</t>
  </si>
  <si>
    <t>DENOMINACION:</t>
  </si>
  <si>
    <t>UBICACIÓN:</t>
  </si>
  <si>
    <t>K1</t>
  </si>
  <si>
    <t>K2</t>
  </si>
  <si>
    <t>Estado</t>
  </si>
  <si>
    <t>k2</t>
  </si>
  <si>
    <t>Exelente</t>
  </si>
  <si>
    <t>Muy buena</t>
  </si>
  <si>
    <t>Buena</t>
  </si>
  <si>
    <t>Normal</t>
  </si>
  <si>
    <t>Regular</t>
  </si>
  <si>
    <t>Malo</t>
  </si>
  <si>
    <t>Rezago</t>
  </si>
  <si>
    <t>Nuevo</t>
  </si>
  <si>
    <t>Deficiente</t>
  </si>
  <si>
    <t>Recuperable</t>
  </si>
  <si>
    <t>VU=EDAD + EXP (Expectativa)</t>
  </si>
  <si>
    <t>Co</t>
  </si>
  <si>
    <t>Cu</t>
  </si>
  <si>
    <t>Norma TTN 22.x</t>
  </si>
  <si>
    <t>Planilla Valuación de Instalaciones - Depreciación Lineal</t>
  </si>
  <si>
    <t>Vre</t>
  </si>
  <si>
    <t>Cr</t>
  </si>
  <si>
    <t>Zona gris (B y N) o Azul (Color) : habilitada para ingresar datos.</t>
  </si>
  <si>
    <t>Cant.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</si>
</sst>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0.000_)"/>
    <numFmt numFmtId="174" formatCode="0.00_)"/>
    <numFmt numFmtId="175" formatCode="dd/mm/yy"/>
    <numFmt numFmtId="176" formatCode="0.0"/>
  </numFmts>
  <fonts count="4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8"/>
      <color indexed="8"/>
      <name val="Courier"/>
      <family val="0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/>
    </xf>
    <xf numFmtId="175" fontId="2" fillId="0" borderId="0" xfId="0" applyNumberFormat="1" applyFont="1" applyFill="1" applyBorder="1" applyAlignment="1" applyProtection="1">
      <alignment wrapText="1"/>
      <protection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22" xfId="0" applyFont="1" applyFill="1" applyBorder="1" applyAlignment="1" applyProtection="1">
      <alignment wrapText="1"/>
      <protection hidden="1"/>
    </xf>
    <xf numFmtId="2" fontId="5" fillId="0" borderId="22" xfId="0" applyNumberFormat="1" applyFont="1" applyFill="1" applyBorder="1" applyAlignment="1" applyProtection="1">
      <alignment horizontal="right" wrapText="1"/>
      <protection hidden="1"/>
    </xf>
    <xf numFmtId="0" fontId="5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5" fillId="34" borderId="22" xfId="0" applyFont="1" applyFill="1" applyBorder="1" applyAlignment="1" applyProtection="1">
      <alignment wrapText="1"/>
      <protection locked="0"/>
    </xf>
    <xf numFmtId="1" fontId="5" fillId="34" borderId="22" xfId="0" applyNumberFormat="1" applyFont="1" applyFill="1" applyBorder="1" applyAlignment="1" applyProtection="1">
      <alignment wrapText="1"/>
      <protection locked="0"/>
    </xf>
    <xf numFmtId="0" fontId="5" fillId="34" borderId="23" xfId="0" applyFont="1" applyFill="1" applyBorder="1" applyAlignment="1" applyProtection="1">
      <alignment wrapText="1"/>
      <protection locked="0"/>
    </xf>
    <xf numFmtId="1" fontId="5" fillId="34" borderId="23" xfId="0" applyNumberFormat="1" applyFont="1" applyFill="1" applyBorder="1" applyAlignment="1" applyProtection="1">
      <alignment wrapText="1"/>
      <protection locked="0"/>
    </xf>
    <xf numFmtId="2" fontId="5" fillId="34" borderId="22" xfId="0" applyNumberFormat="1" applyFont="1" applyFill="1" applyBorder="1" applyAlignment="1" applyProtection="1">
      <alignment wrapText="1"/>
      <protection locked="0"/>
    </xf>
    <xf numFmtId="2" fontId="5" fillId="34" borderId="24" xfId="0" applyNumberFormat="1" applyFont="1" applyFill="1" applyBorder="1" applyAlignment="1" applyProtection="1">
      <alignment wrapText="1"/>
      <protection locked="0"/>
    </xf>
    <xf numFmtId="0" fontId="5" fillId="34" borderId="25" xfId="0" applyNumberFormat="1" applyFont="1" applyFill="1" applyBorder="1" applyAlignment="1" applyProtection="1">
      <alignment wrapText="1"/>
      <protection locked="0"/>
    </xf>
    <xf numFmtId="0" fontId="5" fillId="34" borderId="26" xfId="0" applyNumberFormat="1" applyFont="1" applyFill="1" applyBorder="1" applyAlignment="1" applyProtection="1">
      <alignment wrapText="1"/>
      <protection locked="0"/>
    </xf>
    <xf numFmtId="2" fontId="5" fillId="34" borderId="27" xfId="0" applyNumberFormat="1" applyFont="1" applyFill="1" applyBorder="1" applyAlignment="1" applyProtection="1">
      <alignment wrapText="1"/>
      <protection locked="0"/>
    </xf>
    <xf numFmtId="0" fontId="0" fillId="0" borderId="28" xfId="0" applyBorder="1" applyAlignment="1">
      <alignment/>
    </xf>
    <xf numFmtId="3" fontId="5" fillId="34" borderId="22" xfId="0" applyNumberFormat="1" applyFont="1" applyFill="1" applyBorder="1" applyAlignment="1" applyProtection="1">
      <alignment wrapText="1"/>
      <protection locked="0"/>
    </xf>
    <xf numFmtId="3" fontId="5" fillId="0" borderId="29" xfId="0" applyNumberFormat="1" applyFont="1" applyFill="1" applyBorder="1" applyAlignment="1" applyProtection="1">
      <alignment/>
      <protection hidden="1"/>
    </xf>
    <xf numFmtId="0" fontId="5" fillId="0" borderId="23" xfId="0" applyFont="1" applyFill="1" applyBorder="1" applyAlignment="1" applyProtection="1">
      <alignment wrapText="1"/>
      <protection hidden="1"/>
    </xf>
    <xf numFmtId="3" fontId="5" fillId="34" borderId="23" xfId="0" applyNumberFormat="1" applyFont="1" applyFill="1" applyBorder="1" applyAlignment="1" applyProtection="1">
      <alignment wrapText="1"/>
      <protection locked="0"/>
    </xf>
    <xf numFmtId="2" fontId="5" fillId="0" borderId="23" xfId="0" applyNumberFormat="1" applyFont="1" applyFill="1" applyBorder="1" applyAlignment="1" applyProtection="1">
      <alignment horizontal="right" wrapText="1"/>
      <protection hidden="1"/>
    </xf>
    <xf numFmtId="2" fontId="5" fillId="34" borderId="23" xfId="0" applyNumberFormat="1" applyFont="1" applyFill="1" applyBorder="1" applyAlignment="1" applyProtection="1">
      <alignment wrapText="1"/>
      <protection locked="0"/>
    </xf>
    <xf numFmtId="3" fontId="5" fillId="0" borderId="22" xfId="0" applyNumberFormat="1" applyFont="1" applyFill="1" applyBorder="1" applyAlignment="1" applyProtection="1">
      <alignment wrapText="1"/>
      <protection hidden="1"/>
    </xf>
    <xf numFmtId="3" fontId="5" fillId="0" borderId="28" xfId="0" applyNumberFormat="1" applyFont="1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35" borderId="0" xfId="0" applyFill="1" applyAlignment="1">
      <alignment/>
    </xf>
    <xf numFmtId="0" fontId="5" fillId="12" borderId="22" xfId="0" applyFont="1" applyFill="1" applyBorder="1" applyAlignment="1" applyProtection="1">
      <alignment shrinkToFit="1"/>
      <protection locked="0"/>
    </xf>
    <xf numFmtId="3" fontId="5" fillId="0" borderId="22" xfId="0" applyNumberFormat="1" applyFont="1" applyFill="1" applyBorder="1" applyAlignment="1" applyProtection="1">
      <alignment horizontal="right" wrapText="1"/>
      <protection hidden="1"/>
    </xf>
    <xf numFmtId="0" fontId="5" fillId="12" borderId="24" xfId="0" applyFont="1" applyFill="1" applyBorder="1" applyAlignment="1" applyProtection="1">
      <alignment shrinkToFit="1"/>
      <protection locked="0"/>
    </xf>
    <xf numFmtId="0" fontId="0" fillId="12" borderId="30" xfId="0" applyFill="1" applyBorder="1" applyAlignment="1">
      <alignment shrinkToFit="1"/>
    </xf>
    <xf numFmtId="0" fontId="0" fillId="12" borderId="31" xfId="0" applyFill="1" applyBorder="1" applyAlignment="1">
      <alignment shrinkToFit="1"/>
    </xf>
    <xf numFmtId="0" fontId="1" fillId="12" borderId="22" xfId="0" applyFont="1" applyFill="1" applyBorder="1" applyAlignment="1" applyProtection="1">
      <alignment shrinkToFi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 transitionEntry="1"/>
  <dimension ref="A1:Q44"/>
  <sheetViews>
    <sheetView showGridLines="0" showZeros="0" tabSelected="1" showOutlineSymbols="0" zoomScalePageLayoutView="0" workbookViewId="0" topLeftCell="E1">
      <selection activeCell="O1" sqref="O1"/>
    </sheetView>
  </sheetViews>
  <sheetFormatPr defaultColWidth="9.796875" defaultRowHeight="15"/>
  <cols>
    <col min="1" max="1" width="2.3984375" style="0" customWidth="1"/>
    <col min="2" max="2" width="25.796875" style="0" customWidth="1"/>
    <col min="3" max="4" width="4.09765625" style="0" customWidth="1"/>
    <col min="5" max="5" width="4" style="0" customWidth="1"/>
    <col min="6" max="6" width="4.59765625" style="0" customWidth="1"/>
    <col min="7" max="7" width="9.8984375" style="0" customWidth="1"/>
    <col min="8" max="8" width="8.09765625" style="0" customWidth="1"/>
    <col min="9" max="9" width="4.19921875" style="0" customWidth="1"/>
    <col min="10" max="10" width="3.8984375" style="0" customWidth="1"/>
    <col min="11" max="11" width="10.796875" style="0" customWidth="1"/>
    <col min="12" max="14" width="4.19921875" style="0" customWidth="1"/>
    <col min="15" max="15" width="12.3984375" style="0" customWidth="1"/>
    <col min="16" max="16" width="21" style="0" customWidth="1"/>
  </cols>
  <sheetData>
    <row r="1" spans="1:16" ht="15">
      <c r="A1" s="30" t="s">
        <v>9</v>
      </c>
      <c r="B1" s="31"/>
      <c r="C1" s="31"/>
      <c r="D1" s="3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</row>
    <row r="2" spans="1:16" ht="1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</row>
    <row r="3" spans="2:16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14</v>
      </c>
      <c r="P3" s="52"/>
    </row>
    <row r="4" spans="1:16" ht="15">
      <c r="A4" s="6" t="s">
        <v>22</v>
      </c>
      <c r="B4" s="7"/>
      <c r="C4" s="7"/>
      <c r="D4" s="54"/>
      <c r="E4" s="55"/>
      <c r="F4" s="55"/>
      <c r="G4" s="55"/>
      <c r="H4" s="55"/>
      <c r="I4" s="55"/>
      <c r="J4" s="55"/>
      <c r="K4" s="55"/>
      <c r="L4" s="55"/>
      <c r="M4" s="55"/>
      <c r="N4" s="56"/>
      <c r="O4" s="7" t="s">
        <v>15</v>
      </c>
      <c r="P4" s="57"/>
    </row>
    <row r="5" spans="1:16" ht="15">
      <c r="A5" s="6" t="s">
        <v>23</v>
      </c>
      <c r="B5" s="7"/>
      <c r="C5" s="7"/>
      <c r="D5" s="54"/>
      <c r="E5" s="55"/>
      <c r="F5" s="55"/>
      <c r="G5" s="55"/>
      <c r="H5" s="55"/>
      <c r="I5" s="55"/>
      <c r="J5" s="55"/>
      <c r="K5" s="55"/>
      <c r="L5" s="55"/>
      <c r="M5" s="55"/>
      <c r="N5" s="56"/>
      <c r="O5" s="7" t="s">
        <v>18</v>
      </c>
      <c r="P5" s="57"/>
    </row>
    <row r="6" spans="1:16" ht="15">
      <c r="A6" s="23" t="s">
        <v>21</v>
      </c>
      <c r="B6" s="7"/>
      <c r="C6" s="7"/>
      <c r="D6" s="54"/>
      <c r="E6" s="55"/>
      <c r="F6" s="55"/>
      <c r="G6" s="55"/>
      <c r="H6" s="55"/>
      <c r="I6" s="55"/>
      <c r="J6" s="55"/>
      <c r="K6" s="55"/>
      <c r="L6" s="55"/>
      <c r="M6" s="55"/>
      <c r="N6" s="56"/>
      <c r="O6" s="7" t="s">
        <v>12</v>
      </c>
      <c r="P6" s="57"/>
    </row>
    <row r="7" spans="1:16" ht="15">
      <c r="A7" s="23" t="s">
        <v>19</v>
      </c>
      <c r="B7" s="7"/>
      <c r="C7" s="7"/>
      <c r="D7" s="54"/>
      <c r="E7" s="55"/>
      <c r="F7" s="55"/>
      <c r="G7" s="55"/>
      <c r="H7" s="55"/>
      <c r="I7" s="55"/>
      <c r="J7" s="55"/>
      <c r="K7" s="55"/>
      <c r="L7" s="55"/>
      <c r="M7" s="55"/>
      <c r="N7" s="56"/>
      <c r="O7" s="7" t="s">
        <v>16</v>
      </c>
      <c r="P7" s="57"/>
    </row>
    <row r="8" spans="1:16" ht="15">
      <c r="A8" s="6" t="s">
        <v>20</v>
      </c>
      <c r="B8" s="7"/>
      <c r="C8" s="7"/>
      <c r="D8" s="54"/>
      <c r="E8" s="55"/>
      <c r="F8" s="55"/>
      <c r="G8" s="55"/>
      <c r="H8" s="55"/>
      <c r="I8" s="55"/>
      <c r="J8" s="55"/>
      <c r="K8" s="55"/>
      <c r="L8" s="55"/>
      <c r="M8" s="55"/>
      <c r="N8" s="56"/>
      <c r="O8" s="7" t="s">
        <v>17</v>
      </c>
      <c r="P8" s="57"/>
    </row>
    <row r="9" spans="1:16" ht="15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"/>
    </row>
    <row r="10" spans="1:17" ht="15.75" thickTop="1">
      <c r="A10" s="9" t="s">
        <v>13</v>
      </c>
      <c r="B10" s="10" t="s">
        <v>0</v>
      </c>
      <c r="C10" s="10" t="s">
        <v>46</v>
      </c>
      <c r="D10" s="10" t="s">
        <v>1</v>
      </c>
      <c r="E10" s="10" t="s">
        <v>10</v>
      </c>
      <c r="F10" s="10" t="s">
        <v>3</v>
      </c>
      <c r="G10" s="10" t="s">
        <v>43</v>
      </c>
      <c r="H10" s="10" t="s">
        <v>5</v>
      </c>
      <c r="I10" s="10" t="s">
        <v>24</v>
      </c>
      <c r="J10" s="10" t="s">
        <v>40</v>
      </c>
      <c r="K10" s="10" t="s">
        <v>6</v>
      </c>
      <c r="L10" s="10" t="s">
        <v>25</v>
      </c>
      <c r="M10" s="10" t="s">
        <v>39</v>
      </c>
      <c r="N10" s="10" t="s">
        <v>44</v>
      </c>
      <c r="O10" s="21" t="s">
        <v>8</v>
      </c>
      <c r="P10" s="19" t="s">
        <v>11</v>
      </c>
      <c r="Q10" s="51"/>
    </row>
    <row r="11" spans="1:16" ht="15">
      <c r="A11" s="11"/>
      <c r="B11" s="12"/>
      <c r="C11" s="12"/>
      <c r="D11" s="12" t="s">
        <v>2</v>
      </c>
      <c r="E11" s="12" t="s">
        <v>2</v>
      </c>
      <c r="F11" s="12" t="s">
        <v>4</v>
      </c>
      <c r="G11" s="12"/>
      <c r="H11" s="12"/>
      <c r="I11" s="12"/>
      <c r="J11" s="12"/>
      <c r="K11" s="12"/>
      <c r="L11" s="12"/>
      <c r="M11" s="12"/>
      <c r="N11" s="12"/>
      <c r="O11" s="22"/>
      <c r="P11" s="20"/>
    </row>
    <row r="12" spans="1:16" ht="15">
      <c r="A12" s="13">
        <v>1</v>
      </c>
      <c r="B12" s="32"/>
      <c r="C12" s="33"/>
      <c r="D12" s="33"/>
      <c r="E12" s="33">
        <v>1</v>
      </c>
      <c r="F12" s="28">
        <f>ROUND((D12/(D12+E12)),2)</f>
        <v>0</v>
      </c>
      <c r="G12" s="42"/>
      <c r="H12" s="42"/>
      <c r="I12" s="29">
        <f>D12/(D12+E12)</f>
        <v>0</v>
      </c>
      <c r="J12" s="36">
        <v>1</v>
      </c>
      <c r="K12" s="53">
        <f>ROUND((G12-((G12-H12)*(I12/J12))),-2)</f>
        <v>0</v>
      </c>
      <c r="L12" s="37"/>
      <c r="M12" s="36"/>
      <c r="N12" s="36"/>
      <c r="O12" s="48">
        <f>ROUND(K12*L12*M12*N12*C12,-2)</f>
        <v>0</v>
      </c>
      <c r="P12" s="38"/>
    </row>
    <row r="13" spans="1:16" ht="15">
      <c r="A13" s="13">
        <f aca="true" t="shared" si="0" ref="A13:A31">(A12+1)</f>
        <v>2</v>
      </c>
      <c r="B13" s="32"/>
      <c r="C13" s="33"/>
      <c r="D13" s="33"/>
      <c r="E13" s="33">
        <v>1</v>
      </c>
      <c r="F13" s="28">
        <f>ROUND((D13/(D13+E13)),2)</f>
        <v>0</v>
      </c>
      <c r="G13" s="42"/>
      <c r="H13" s="42"/>
      <c r="I13" s="29">
        <f aca="true" t="shared" si="1" ref="I13:I31">D13/(D13+E13)</f>
        <v>0</v>
      </c>
      <c r="J13" s="36">
        <v>1</v>
      </c>
      <c r="K13" s="53">
        <f aca="true" t="shared" si="2" ref="K13:K31">ROUND((G13-((G13-H13)*(I13/J13))),-2)</f>
        <v>0</v>
      </c>
      <c r="L13" s="37"/>
      <c r="M13" s="36"/>
      <c r="N13" s="36"/>
      <c r="O13" s="48">
        <f aca="true" t="shared" si="3" ref="O13:O31">ROUND(K13*L13*M13*N13*C13,-2)</f>
        <v>0</v>
      </c>
      <c r="P13" s="38"/>
    </row>
    <row r="14" spans="1:16" ht="15">
      <c r="A14" s="13">
        <f t="shared" si="0"/>
        <v>3</v>
      </c>
      <c r="B14" s="32"/>
      <c r="C14" s="33"/>
      <c r="D14" s="33"/>
      <c r="E14" s="33">
        <v>1</v>
      </c>
      <c r="F14" s="28">
        <f aca="true" t="shared" si="4" ref="F14:F31">ROUND((D14/(D14+E14)),2)</f>
        <v>0</v>
      </c>
      <c r="G14" s="42"/>
      <c r="H14" s="42"/>
      <c r="I14" s="29">
        <f t="shared" si="1"/>
        <v>0</v>
      </c>
      <c r="J14" s="36">
        <v>1</v>
      </c>
      <c r="K14" s="53">
        <f t="shared" si="2"/>
        <v>0</v>
      </c>
      <c r="L14" s="37"/>
      <c r="M14" s="36"/>
      <c r="N14" s="36"/>
      <c r="O14" s="48">
        <f t="shared" si="3"/>
        <v>0</v>
      </c>
      <c r="P14" s="38">
        <v>0</v>
      </c>
    </row>
    <row r="15" spans="1:16" ht="15">
      <c r="A15" s="13">
        <f t="shared" si="0"/>
        <v>4</v>
      </c>
      <c r="B15" s="32"/>
      <c r="C15" s="33"/>
      <c r="D15" s="33"/>
      <c r="E15" s="33">
        <v>1</v>
      </c>
      <c r="F15" s="28">
        <f t="shared" si="4"/>
        <v>0</v>
      </c>
      <c r="G15" s="42"/>
      <c r="H15" s="42"/>
      <c r="I15" s="29">
        <f t="shared" si="1"/>
        <v>0</v>
      </c>
      <c r="J15" s="36">
        <v>1</v>
      </c>
      <c r="K15" s="53">
        <f t="shared" si="2"/>
        <v>0</v>
      </c>
      <c r="L15" s="37"/>
      <c r="M15" s="36"/>
      <c r="N15" s="36"/>
      <c r="O15" s="48">
        <f t="shared" si="3"/>
        <v>0</v>
      </c>
      <c r="P15" s="38"/>
    </row>
    <row r="16" spans="1:16" ht="15">
      <c r="A16" s="13">
        <f t="shared" si="0"/>
        <v>5</v>
      </c>
      <c r="B16" s="32"/>
      <c r="C16" s="33"/>
      <c r="D16" s="33"/>
      <c r="E16" s="33">
        <v>1</v>
      </c>
      <c r="F16" s="28">
        <f t="shared" si="4"/>
        <v>0</v>
      </c>
      <c r="G16" s="42"/>
      <c r="H16" s="42"/>
      <c r="I16" s="29">
        <f t="shared" si="1"/>
        <v>0</v>
      </c>
      <c r="J16" s="36">
        <v>1</v>
      </c>
      <c r="K16" s="53">
        <f t="shared" si="2"/>
        <v>0</v>
      </c>
      <c r="L16" s="37"/>
      <c r="M16" s="36"/>
      <c r="N16" s="36"/>
      <c r="O16" s="48">
        <f t="shared" si="3"/>
        <v>0</v>
      </c>
      <c r="P16" s="38"/>
    </row>
    <row r="17" spans="1:16" ht="15">
      <c r="A17" s="13">
        <f t="shared" si="0"/>
        <v>6</v>
      </c>
      <c r="B17" s="32"/>
      <c r="C17" s="33"/>
      <c r="D17" s="33"/>
      <c r="E17" s="33">
        <v>1</v>
      </c>
      <c r="F17" s="28">
        <f t="shared" si="4"/>
        <v>0</v>
      </c>
      <c r="G17" s="42"/>
      <c r="H17" s="42"/>
      <c r="I17" s="29">
        <f t="shared" si="1"/>
        <v>0</v>
      </c>
      <c r="J17" s="36">
        <v>1</v>
      </c>
      <c r="K17" s="53">
        <f t="shared" si="2"/>
        <v>0</v>
      </c>
      <c r="L17" s="37"/>
      <c r="M17" s="36"/>
      <c r="N17" s="36"/>
      <c r="O17" s="48">
        <f t="shared" si="3"/>
        <v>0</v>
      </c>
      <c r="P17" s="38"/>
    </row>
    <row r="18" spans="1:16" ht="15">
      <c r="A18" s="13">
        <f t="shared" si="0"/>
        <v>7</v>
      </c>
      <c r="B18" s="32"/>
      <c r="C18" s="33"/>
      <c r="D18" s="33"/>
      <c r="E18" s="33">
        <v>1</v>
      </c>
      <c r="F18" s="28">
        <f t="shared" si="4"/>
        <v>0</v>
      </c>
      <c r="G18" s="42"/>
      <c r="H18" s="42"/>
      <c r="I18" s="29">
        <f t="shared" si="1"/>
        <v>0</v>
      </c>
      <c r="J18" s="36">
        <v>1</v>
      </c>
      <c r="K18" s="53">
        <f t="shared" si="2"/>
        <v>0</v>
      </c>
      <c r="L18" s="37"/>
      <c r="M18" s="36"/>
      <c r="N18" s="36"/>
      <c r="O18" s="48">
        <f t="shared" si="3"/>
        <v>0</v>
      </c>
      <c r="P18" s="38"/>
    </row>
    <row r="19" spans="1:16" ht="15">
      <c r="A19" s="13">
        <f t="shared" si="0"/>
        <v>8</v>
      </c>
      <c r="B19" s="32"/>
      <c r="C19" s="33"/>
      <c r="D19" s="33"/>
      <c r="E19" s="33">
        <v>1</v>
      </c>
      <c r="F19" s="28">
        <f t="shared" si="4"/>
        <v>0</v>
      </c>
      <c r="G19" s="42"/>
      <c r="H19" s="42"/>
      <c r="I19" s="29">
        <f t="shared" si="1"/>
        <v>0</v>
      </c>
      <c r="J19" s="36">
        <v>1</v>
      </c>
      <c r="K19" s="53">
        <f t="shared" si="2"/>
        <v>0</v>
      </c>
      <c r="L19" s="37"/>
      <c r="M19" s="36"/>
      <c r="N19" s="36"/>
      <c r="O19" s="48">
        <f t="shared" si="3"/>
        <v>0</v>
      </c>
      <c r="P19" s="38"/>
    </row>
    <row r="20" spans="1:16" ht="15">
      <c r="A20" s="13">
        <f t="shared" si="0"/>
        <v>9</v>
      </c>
      <c r="B20" s="32"/>
      <c r="C20" s="33"/>
      <c r="D20" s="33"/>
      <c r="E20" s="33">
        <v>1</v>
      </c>
      <c r="F20" s="28">
        <f t="shared" si="4"/>
        <v>0</v>
      </c>
      <c r="G20" s="42"/>
      <c r="H20" s="42"/>
      <c r="I20" s="29">
        <f t="shared" si="1"/>
        <v>0</v>
      </c>
      <c r="J20" s="36">
        <v>1</v>
      </c>
      <c r="K20" s="53">
        <f t="shared" si="2"/>
        <v>0</v>
      </c>
      <c r="L20" s="37"/>
      <c r="M20" s="36"/>
      <c r="N20" s="36"/>
      <c r="O20" s="48">
        <f t="shared" si="3"/>
        <v>0</v>
      </c>
      <c r="P20" s="38"/>
    </row>
    <row r="21" spans="1:16" ht="15">
      <c r="A21" s="13">
        <f t="shared" si="0"/>
        <v>10</v>
      </c>
      <c r="B21" s="32"/>
      <c r="C21" s="33"/>
      <c r="D21" s="33"/>
      <c r="E21" s="33">
        <v>1</v>
      </c>
      <c r="F21" s="28">
        <f t="shared" si="4"/>
        <v>0</v>
      </c>
      <c r="G21" s="42"/>
      <c r="H21" s="42"/>
      <c r="I21" s="29">
        <f t="shared" si="1"/>
        <v>0</v>
      </c>
      <c r="J21" s="36">
        <v>1</v>
      </c>
      <c r="K21" s="53">
        <f t="shared" si="2"/>
        <v>0</v>
      </c>
      <c r="L21" s="37"/>
      <c r="M21" s="36"/>
      <c r="N21" s="36"/>
      <c r="O21" s="48">
        <f t="shared" si="3"/>
        <v>0</v>
      </c>
      <c r="P21" s="38"/>
    </row>
    <row r="22" spans="1:16" ht="15">
      <c r="A22" s="13">
        <f t="shared" si="0"/>
        <v>11</v>
      </c>
      <c r="B22" s="32"/>
      <c r="C22" s="33"/>
      <c r="D22" s="33"/>
      <c r="E22" s="33">
        <v>1</v>
      </c>
      <c r="F22" s="28">
        <f t="shared" si="4"/>
        <v>0</v>
      </c>
      <c r="G22" s="42"/>
      <c r="H22" s="42"/>
      <c r="I22" s="29">
        <f t="shared" si="1"/>
        <v>0</v>
      </c>
      <c r="J22" s="36">
        <v>1</v>
      </c>
      <c r="K22" s="53">
        <f t="shared" si="2"/>
        <v>0</v>
      </c>
      <c r="L22" s="37"/>
      <c r="M22" s="36"/>
      <c r="N22" s="36"/>
      <c r="O22" s="48">
        <f t="shared" si="3"/>
        <v>0</v>
      </c>
      <c r="P22" s="38"/>
    </row>
    <row r="23" spans="1:16" ht="15">
      <c r="A23" s="13">
        <f t="shared" si="0"/>
        <v>12</v>
      </c>
      <c r="B23" s="32"/>
      <c r="C23" s="33"/>
      <c r="D23" s="33"/>
      <c r="E23" s="33">
        <v>1</v>
      </c>
      <c r="F23" s="28">
        <f t="shared" si="4"/>
        <v>0</v>
      </c>
      <c r="G23" s="42"/>
      <c r="H23" s="42"/>
      <c r="I23" s="29">
        <f t="shared" si="1"/>
        <v>0</v>
      </c>
      <c r="J23" s="36">
        <v>1</v>
      </c>
      <c r="K23" s="53">
        <f t="shared" si="2"/>
        <v>0</v>
      </c>
      <c r="L23" s="37"/>
      <c r="M23" s="36"/>
      <c r="N23" s="36"/>
      <c r="O23" s="48">
        <f t="shared" si="3"/>
        <v>0</v>
      </c>
      <c r="P23" s="38"/>
    </row>
    <row r="24" spans="1:16" ht="15">
      <c r="A24" s="13">
        <f t="shared" si="0"/>
        <v>13</v>
      </c>
      <c r="B24" s="32"/>
      <c r="C24" s="33"/>
      <c r="D24" s="33"/>
      <c r="E24" s="33">
        <v>1</v>
      </c>
      <c r="F24" s="28">
        <f t="shared" si="4"/>
        <v>0</v>
      </c>
      <c r="G24" s="42"/>
      <c r="H24" s="42"/>
      <c r="I24" s="29">
        <f t="shared" si="1"/>
        <v>0</v>
      </c>
      <c r="J24" s="36">
        <v>1</v>
      </c>
      <c r="K24" s="53">
        <f t="shared" si="2"/>
        <v>0</v>
      </c>
      <c r="L24" s="37"/>
      <c r="M24" s="36"/>
      <c r="N24" s="36"/>
      <c r="O24" s="48">
        <f t="shared" si="3"/>
        <v>0</v>
      </c>
      <c r="P24" s="38"/>
    </row>
    <row r="25" spans="1:16" ht="15">
      <c r="A25" s="13">
        <f t="shared" si="0"/>
        <v>14</v>
      </c>
      <c r="B25" s="32"/>
      <c r="C25" s="33"/>
      <c r="D25" s="33"/>
      <c r="E25" s="33">
        <v>1</v>
      </c>
      <c r="F25" s="28">
        <f t="shared" si="4"/>
        <v>0</v>
      </c>
      <c r="G25" s="42"/>
      <c r="H25" s="42"/>
      <c r="I25" s="29">
        <f t="shared" si="1"/>
        <v>0</v>
      </c>
      <c r="J25" s="36">
        <v>1</v>
      </c>
      <c r="K25" s="53">
        <f t="shared" si="2"/>
        <v>0</v>
      </c>
      <c r="L25" s="37"/>
      <c r="M25" s="36"/>
      <c r="N25" s="36"/>
      <c r="O25" s="48">
        <f t="shared" si="3"/>
        <v>0</v>
      </c>
      <c r="P25" s="38"/>
    </row>
    <row r="26" spans="1:16" ht="15">
      <c r="A26" s="13">
        <f t="shared" si="0"/>
        <v>15</v>
      </c>
      <c r="B26" s="32"/>
      <c r="C26" s="33"/>
      <c r="D26" s="33"/>
      <c r="E26" s="33">
        <v>1</v>
      </c>
      <c r="F26" s="28">
        <f t="shared" si="4"/>
        <v>0</v>
      </c>
      <c r="G26" s="42"/>
      <c r="H26" s="42"/>
      <c r="I26" s="29">
        <f t="shared" si="1"/>
        <v>0</v>
      </c>
      <c r="J26" s="36">
        <v>1</v>
      </c>
      <c r="K26" s="53">
        <f t="shared" si="2"/>
        <v>0</v>
      </c>
      <c r="L26" s="37"/>
      <c r="M26" s="36"/>
      <c r="N26" s="36"/>
      <c r="O26" s="48">
        <f t="shared" si="3"/>
        <v>0</v>
      </c>
      <c r="P26" s="38"/>
    </row>
    <row r="27" spans="1:16" ht="15">
      <c r="A27" s="13">
        <f t="shared" si="0"/>
        <v>16</v>
      </c>
      <c r="B27" s="32"/>
      <c r="C27" s="33"/>
      <c r="D27" s="33"/>
      <c r="E27" s="33">
        <v>1</v>
      </c>
      <c r="F27" s="28">
        <f t="shared" si="4"/>
        <v>0</v>
      </c>
      <c r="G27" s="42"/>
      <c r="H27" s="42"/>
      <c r="I27" s="29">
        <f t="shared" si="1"/>
        <v>0</v>
      </c>
      <c r="J27" s="36">
        <v>1</v>
      </c>
      <c r="K27" s="53">
        <f t="shared" si="2"/>
        <v>0</v>
      </c>
      <c r="L27" s="37"/>
      <c r="M27" s="36"/>
      <c r="N27" s="36"/>
      <c r="O27" s="48">
        <f t="shared" si="3"/>
        <v>0</v>
      </c>
      <c r="P27" s="38"/>
    </row>
    <row r="28" spans="1:16" ht="15">
      <c r="A28" s="13">
        <f t="shared" si="0"/>
        <v>17</v>
      </c>
      <c r="B28" s="32"/>
      <c r="C28" s="33"/>
      <c r="D28" s="33"/>
      <c r="E28" s="33">
        <v>1</v>
      </c>
      <c r="F28" s="28">
        <f t="shared" si="4"/>
        <v>0</v>
      </c>
      <c r="G28" s="42"/>
      <c r="H28" s="42"/>
      <c r="I28" s="29">
        <f t="shared" si="1"/>
        <v>0</v>
      </c>
      <c r="J28" s="36">
        <v>1</v>
      </c>
      <c r="K28" s="53">
        <f t="shared" si="2"/>
        <v>0</v>
      </c>
      <c r="L28" s="37"/>
      <c r="M28" s="36"/>
      <c r="N28" s="36"/>
      <c r="O28" s="48">
        <f t="shared" si="3"/>
        <v>0</v>
      </c>
      <c r="P28" s="38"/>
    </row>
    <row r="29" spans="1:16" ht="15">
      <c r="A29" s="13">
        <f t="shared" si="0"/>
        <v>18</v>
      </c>
      <c r="B29" s="32"/>
      <c r="C29" s="33"/>
      <c r="D29" s="33"/>
      <c r="E29" s="33">
        <v>1</v>
      </c>
      <c r="F29" s="28">
        <f t="shared" si="4"/>
        <v>0</v>
      </c>
      <c r="G29" s="42"/>
      <c r="H29" s="42"/>
      <c r="I29" s="29">
        <f t="shared" si="1"/>
        <v>0</v>
      </c>
      <c r="J29" s="36">
        <v>1</v>
      </c>
      <c r="K29" s="53">
        <f t="shared" si="2"/>
        <v>0</v>
      </c>
      <c r="L29" s="37"/>
      <c r="M29" s="36"/>
      <c r="N29" s="36"/>
      <c r="O29" s="48">
        <f t="shared" si="3"/>
        <v>0</v>
      </c>
      <c r="P29" s="38"/>
    </row>
    <row r="30" spans="1:16" ht="15">
      <c r="A30" s="13">
        <f t="shared" si="0"/>
        <v>19</v>
      </c>
      <c r="B30" s="32"/>
      <c r="C30" s="33"/>
      <c r="D30" s="33"/>
      <c r="E30" s="33">
        <v>1</v>
      </c>
      <c r="F30" s="28">
        <f t="shared" si="4"/>
        <v>0</v>
      </c>
      <c r="G30" s="42"/>
      <c r="H30" s="42"/>
      <c r="I30" s="29">
        <f t="shared" si="1"/>
        <v>0</v>
      </c>
      <c r="J30" s="36">
        <v>1</v>
      </c>
      <c r="K30" s="53">
        <f t="shared" si="2"/>
        <v>0</v>
      </c>
      <c r="L30" s="37"/>
      <c r="M30" s="36"/>
      <c r="N30" s="36"/>
      <c r="O30" s="48">
        <f t="shared" si="3"/>
        <v>0</v>
      </c>
      <c r="P30" s="38"/>
    </row>
    <row r="31" spans="1:16" ht="15.75" thickBot="1">
      <c r="A31" s="14">
        <f t="shared" si="0"/>
        <v>20</v>
      </c>
      <c r="B31" s="34"/>
      <c r="C31" s="35"/>
      <c r="D31" s="35"/>
      <c r="E31" s="35">
        <v>1</v>
      </c>
      <c r="F31" s="44">
        <f t="shared" si="4"/>
        <v>0</v>
      </c>
      <c r="G31" s="45"/>
      <c r="H31" s="45"/>
      <c r="I31" s="46">
        <f t="shared" si="1"/>
        <v>0</v>
      </c>
      <c r="J31" s="47">
        <v>1</v>
      </c>
      <c r="K31" s="53">
        <f t="shared" si="2"/>
        <v>0</v>
      </c>
      <c r="L31" s="37"/>
      <c r="M31" s="40"/>
      <c r="N31" s="40"/>
      <c r="O31" s="48">
        <f t="shared" si="3"/>
        <v>0</v>
      </c>
      <c r="P31" s="39"/>
    </row>
    <row r="32" spans="1:16" ht="16.5" thickBot="1" thickTop="1">
      <c r="A32" s="15"/>
      <c r="B32" s="16" t="s">
        <v>38</v>
      </c>
      <c r="C32" s="16"/>
      <c r="D32" s="16"/>
      <c r="E32" s="16"/>
      <c r="F32" s="16"/>
      <c r="G32" s="43">
        <f>SUM(G12:G31)</f>
        <v>0</v>
      </c>
      <c r="H32" s="16"/>
      <c r="I32" s="16"/>
      <c r="K32" s="17" t="s">
        <v>7</v>
      </c>
      <c r="L32" s="18"/>
      <c r="M32" s="50"/>
      <c r="N32" s="41"/>
      <c r="O32" s="49">
        <f>SUM(O12:O31)</f>
        <v>0</v>
      </c>
      <c r="P32" s="4"/>
    </row>
    <row r="33" spans="1:16" ht="15.75" thickTop="1">
      <c r="A33" s="2"/>
      <c r="B33" s="5" t="s">
        <v>45</v>
      </c>
      <c r="C33" s="2"/>
      <c r="D33" s="2"/>
      <c r="E33" s="2"/>
      <c r="F33" s="2"/>
      <c r="G33" s="3"/>
      <c r="H33" s="24"/>
      <c r="I33" s="24"/>
      <c r="J33" s="2"/>
      <c r="K33" s="4"/>
      <c r="L33" s="5"/>
      <c r="M33" s="2"/>
      <c r="N33" s="2"/>
      <c r="O33" s="25"/>
      <c r="P33" s="3"/>
    </row>
    <row r="34" spans="2:16" ht="15">
      <c r="B34" s="5" t="s">
        <v>41</v>
      </c>
      <c r="O34" s="1"/>
      <c r="P34" s="1"/>
    </row>
    <row r="35" spans="15:16" ht="15">
      <c r="O35" s="1"/>
      <c r="P35" s="1"/>
    </row>
    <row r="36" spans="15:16" ht="15">
      <c r="O36" s="1"/>
      <c r="P36" s="1"/>
    </row>
    <row r="37" spans="15:16" ht="15">
      <c r="O37" s="1"/>
      <c r="P37" s="1"/>
    </row>
    <row r="38" spans="15:16" ht="15">
      <c r="O38" s="1"/>
      <c r="P38" s="1"/>
    </row>
    <row r="39" spans="15:16" ht="15">
      <c r="O39" s="1"/>
      <c r="P39" s="1"/>
    </row>
    <row r="40" spans="15:16" ht="15">
      <c r="O40" s="1"/>
      <c r="P40" s="1"/>
    </row>
    <row r="41" spans="15:16" ht="15">
      <c r="O41" s="1"/>
      <c r="P41" s="1"/>
    </row>
    <row r="42" spans="15:16" ht="15">
      <c r="O42" s="1"/>
      <c r="P42" s="1"/>
    </row>
    <row r="43" spans="15:16" ht="15">
      <c r="O43" s="1"/>
      <c r="P43" s="1"/>
    </row>
    <row r="44" spans="15:16" ht="15">
      <c r="O44" s="1"/>
      <c r="P44" s="1"/>
    </row>
  </sheetData>
  <sheetProtection password="DC24" sheet="1" objects="1" scenarios="1"/>
  <mergeCells count="5">
    <mergeCell ref="D4:N4"/>
    <mergeCell ref="D5:N5"/>
    <mergeCell ref="D6:N6"/>
    <mergeCell ref="D7:N7"/>
    <mergeCell ref="D8:N8"/>
  </mergeCells>
  <printOptions/>
  <pageMargins left="0.5511811023622047" right="0.1968503937007874" top="1.1023622047244095" bottom="0.4330708661417323" header="0.1968503937007874" footer="0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C13"/>
  <sheetViews>
    <sheetView zoomScalePageLayoutView="0" workbookViewId="0" topLeftCell="A1">
      <selection activeCell="D12" sqref="D12"/>
    </sheetView>
  </sheetViews>
  <sheetFormatPr defaultColWidth="11.19921875" defaultRowHeight="15"/>
  <sheetData>
    <row r="2" spans="1:2" ht="15">
      <c r="A2" t="s">
        <v>26</v>
      </c>
      <c r="B2" t="s">
        <v>27</v>
      </c>
    </row>
    <row r="4" spans="1:3" ht="15">
      <c r="A4" s="26">
        <v>1</v>
      </c>
      <c r="B4" s="27">
        <v>1</v>
      </c>
      <c r="C4" t="s">
        <v>35</v>
      </c>
    </row>
    <row r="5" spans="1:3" ht="15">
      <c r="A5" s="26">
        <v>1.1</v>
      </c>
      <c r="B5" s="27">
        <v>0.9</v>
      </c>
      <c r="C5" t="s">
        <v>28</v>
      </c>
    </row>
    <row r="6" spans="1:3" ht="15">
      <c r="A6" s="26">
        <v>1.2</v>
      </c>
      <c r="B6" s="27">
        <v>0.8</v>
      </c>
      <c r="C6" t="s">
        <v>29</v>
      </c>
    </row>
    <row r="7" spans="1:3" ht="15">
      <c r="A7" s="26">
        <v>2</v>
      </c>
      <c r="B7" s="27">
        <v>0.7</v>
      </c>
      <c r="C7" t="s">
        <v>30</v>
      </c>
    </row>
    <row r="8" spans="1:3" ht="15">
      <c r="A8" s="26">
        <v>2.1</v>
      </c>
      <c r="B8" s="27">
        <v>0.6</v>
      </c>
      <c r="C8" t="s">
        <v>31</v>
      </c>
    </row>
    <row r="9" spans="1:3" ht="15">
      <c r="A9" s="26">
        <v>3</v>
      </c>
      <c r="B9" s="27">
        <v>0.5</v>
      </c>
      <c r="C9" t="s">
        <v>32</v>
      </c>
    </row>
    <row r="10" spans="1:3" ht="15">
      <c r="A10" s="26">
        <v>3.1</v>
      </c>
      <c r="B10" s="27">
        <v>0.4</v>
      </c>
      <c r="C10" t="s">
        <v>36</v>
      </c>
    </row>
    <row r="11" spans="1:3" ht="15">
      <c r="A11" s="26">
        <v>3.2</v>
      </c>
      <c r="B11" s="27">
        <v>0.3</v>
      </c>
      <c r="C11" t="s">
        <v>37</v>
      </c>
    </row>
    <row r="12" spans="1:3" ht="15">
      <c r="A12" s="26">
        <v>4</v>
      </c>
      <c r="B12" s="27">
        <v>0.2</v>
      </c>
      <c r="C12" t="s">
        <v>33</v>
      </c>
    </row>
    <row r="13" spans="1:3" ht="15">
      <c r="A13" s="26">
        <v>5</v>
      </c>
      <c r="B13" s="27">
        <v>0</v>
      </c>
      <c r="C13" t="s">
        <v>34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de Tasaciones de la Nación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Eduardo Martin.</dc:creator>
  <cp:keywords/>
  <dc:description/>
  <cp:lastModifiedBy>Tribunal de Tasaciones de la Nación</cp:lastModifiedBy>
  <cp:lastPrinted>2015-07-23T15:50:49Z</cp:lastPrinted>
  <dcterms:created xsi:type="dcterms:W3CDTF">2002-03-27T19:35:07Z</dcterms:created>
  <dcterms:modified xsi:type="dcterms:W3CDTF">2015-07-23T17:27:06Z</dcterms:modified>
  <cp:category/>
  <cp:version/>
  <cp:contentType/>
  <cp:contentStatus/>
</cp:coreProperties>
</file>